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56-2024_B\WORK IN PROGRESS\FTP2024 11 05\Addendum #7\"/>
    </mc:Choice>
  </mc:AlternateContent>
  <xr:revisionPtr revIDLastSave="0" documentId="13_ncr:1_{A139E104-3273-4BE3-BB3E-81026CFC5116}" xr6:coauthVersionLast="36" xr6:coauthVersionMax="47" xr10:uidLastSave="{00000000-0000-0000-0000-000000000000}"/>
  <bookViews>
    <workbookView xWindow="0" yWindow="0" windowWidth="21090" windowHeight="99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prices'!$A$1:$G$41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37" i="2" l="1"/>
  <c r="G41" i="2"/>
  <c r="G38" i="2" l="1"/>
  <c r="G15" i="2" l="1"/>
  <c r="G16" i="2"/>
  <c r="G17" i="2"/>
  <c r="G18" i="2"/>
  <c r="G19" i="2"/>
  <c r="G20" i="2"/>
  <c r="G21" i="2"/>
  <c r="G22" i="2"/>
  <c r="G40" i="2" l="1"/>
  <c r="G39" i="2"/>
  <c r="G14" i="2" l="1"/>
  <c r="G13" i="2" l="1"/>
  <c r="G11" i="2" l="1"/>
  <c r="G36" i="2"/>
  <c r="G7" i="2" l="1"/>
  <c r="G6" i="2"/>
  <c r="G8" i="2"/>
  <c r="G9" i="2"/>
  <c r="G10" i="2"/>
  <c r="G12" i="2"/>
  <c r="A7" i="2" l="1"/>
  <c r="F26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<sst xmlns="http://schemas.openxmlformats.org/spreadsheetml/2006/main" count="96" uniqueCount="46">
  <si>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</si>
  <si>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</si>
  <si>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</si>
  <si>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</si>
  <si>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</si>
  <si>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</si>
  <si>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</si>
  <si>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</si>
  <si>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</si>
  <si>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</si>
  <si>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 xml:space="preserve">$   - </t>
  </si>
  <si>
    <t>TOTAL BID PRICE (GST extra) (in numbers)</t>
  </si>
  <si>
    <t>Name of Bidder</t>
  </si>
  <si>
    <t>SEPARATE PRICE TO BE DEDUCTED FROM TOTAL BID PRICE</t>
  </si>
  <si>
    <t>Acoustic Wall at Lounge</t>
  </si>
  <si>
    <t>All Work for RFP 556-2024</t>
  </si>
  <si>
    <r>
      <t xml:space="preserve">Cash Allowance
</t>
    </r>
    <r>
      <rPr>
        <sz val="10"/>
        <rFont val="Arial"/>
        <family val="2"/>
      </rPr>
      <t xml:space="preserve"> - Ground Seepage Testing</t>
    </r>
  </si>
  <si>
    <r>
      <t xml:space="preserve">Cash Allowance
</t>
    </r>
    <r>
      <rPr>
        <sz val="10"/>
        <rFont val="Arial"/>
        <family val="2"/>
      </rPr>
      <t xml:space="preserve"> - Concrete Testing</t>
    </r>
  </si>
  <si>
    <r>
      <t xml:space="preserve">Cash Allowance
 </t>
    </r>
    <r>
      <rPr>
        <sz val="10"/>
        <rFont val="Arial"/>
        <family val="2"/>
      </rPr>
      <t>- Concrete Base Compaction and Concrete Pavement Testing</t>
    </r>
  </si>
  <si>
    <r>
      <t xml:space="preserve">Cash Allowance
</t>
    </r>
    <r>
      <rPr>
        <sz val="10"/>
        <rFont val="Arial"/>
        <family val="2"/>
      </rPr>
      <t xml:space="preserve"> - Asphalt Base Compaction Testing</t>
    </r>
  </si>
  <si>
    <r>
      <t xml:space="preserve">Cash Allowance
 </t>
    </r>
    <r>
      <rPr>
        <sz val="10"/>
        <rFont val="Arial"/>
        <family val="2"/>
      </rPr>
      <t>- Asphalt Pavement Testing</t>
    </r>
  </si>
  <si>
    <r>
      <t xml:space="preserve">Cash Allowance
</t>
    </r>
    <r>
      <rPr>
        <sz val="10"/>
        <rFont val="Arial"/>
        <family val="2"/>
      </rPr>
      <t xml:space="preserve"> - Structural Steel Inspections</t>
    </r>
  </si>
  <si>
    <r>
      <t xml:space="preserve">Cash Allowance
</t>
    </r>
    <r>
      <rPr>
        <sz val="10"/>
        <rFont val="Arial"/>
        <family val="2"/>
      </rPr>
      <t xml:space="preserve"> - Pile/Soil Testing and Inspections</t>
    </r>
  </si>
  <si>
    <r>
      <t xml:space="preserve">Cash Allowance
</t>
    </r>
    <r>
      <rPr>
        <sz val="10"/>
        <rFont val="Arial"/>
        <family val="2"/>
      </rPr>
      <t xml:space="preserve"> - Roof Inspections</t>
    </r>
  </si>
  <si>
    <r>
      <t xml:space="preserve">Cash Allowance
</t>
    </r>
    <r>
      <rPr>
        <sz val="10"/>
        <rFont val="Arial"/>
        <family val="2"/>
      </rPr>
      <t xml:space="preserve"> - Relocation of Natural Gas Line</t>
    </r>
  </si>
  <si>
    <r>
      <t xml:space="preserve">Cash Allowance
</t>
    </r>
    <r>
      <rPr>
        <sz val="10"/>
        <rFont val="Arial"/>
        <family val="2"/>
      </rPr>
      <t xml:space="preserve"> - Exterior Building Signage:  "SJCC - St. James Civic Centre" sign on building at front entry</t>
    </r>
  </si>
  <si>
    <r>
      <t xml:space="preserve">Cash Allowance
</t>
    </r>
    <r>
      <rPr>
        <sz val="10"/>
        <rFont val="Arial"/>
        <family val="2"/>
      </rPr>
      <t xml:space="preserve"> - Exterior Site Pylon Sign:  structural pile, pylon sign structure, digital board, power and data</t>
    </r>
  </si>
  <si>
    <r>
      <t xml:space="preserve">Cash Allowance
</t>
    </r>
    <r>
      <rPr>
        <sz val="10"/>
        <rFont val="Arial"/>
        <family val="2"/>
      </rPr>
      <t xml:space="preserve"> - Exterior Site Signage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 xml:space="preserve"> small scale parking lot signage, stall identifications, no smoking signs, etc.</t>
    </r>
  </si>
  <si>
    <r>
      <t xml:space="preserve">Cash Allowance
 </t>
    </r>
    <r>
      <rPr>
        <sz val="10"/>
        <rFont val="Arial"/>
        <family val="2"/>
      </rPr>
      <t>- Window Testing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 xml:space="preserve"> smoke, pressure, water</t>
    </r>
  </si>
  <si>
    <r>
      <t xml:space="preserve">Cash Allowance
</t>
    </r>
    <r>
      <rPr>
        <sz val="10"/>
        <rFont val="Arial"/>
        <family val="2"/>
      </rPr>
      <t xml:space="preserve"> - Concrete Testing for Flooring Preparation:  moisture, pH, flatness, porosity, bond</t>
    </r>
  </si>
  <si>
    <r>
      <t xml:space="preserve">Cash Allowance
</t>
    </r>
    <r>
      <rPr>
        <sz val="10"/>
        <rFont val="Arial"/>
        <family val="2"/>
      </rPr>
      <t xml:space="preserve"> - Hazardous Materials Abatement</t>
    </r>
    <r>
      <rPr>
        <b/>
        <sz val="10"/>
        <rFont val="Arial"/>
        <family val="2"/>
      </rPr>
      <t xml:space="preserve">:  </t>
    </r>
    <r>
      <rPr>
        <sz val="10"/>
        <rFont val="Arial"/>
        <family val="2"/>
      </rPr>
      <t>abatement work only, inspections and air monitoring by Environment Consultant engaged by City of Winnipeg</t>
    </r>
  </si>
  <si>
    <r>
      <t xml:space="preserve">Cash Allowance
 </t>
    </r>
    <r>
      <rPr>
        <sz val="10"/>
        <rFont val="Arial"/>
        <family val="2"/>
      </rPr>
      <t>- Installation of Mop Sink in 2nd Floor Service Room</t>
    </r>
  </si>
  <si>
    <t>All dwgs &amp; specs</t>
  </si>
  <si>
    <t>South and East Window Frit</t>
  </si>
  <si>
    <t>Lobby Benches with minor Electrical Work</t>
  </si>
  <si>
    <t>Lobby Display TV with minor Electrical Work</t>
  </si>
  <si>
    <t>Hall Millwork with minor Mechanical Work</t>
  </si>
  <si>
    <t>FORM B(R1):PRICES</t>
  </si>
  <si>
    <t>E5</t>
  </si>
  <si>
    <t>E7.1, E7.2</t>
  </si>
  <si>
    <t>E7.1, E7.3</t>
  </si>
  <si>
    <t>E7.1, E7.4</t>
  </si>
  <si>
    <t>E7.1, E7.5</t>
  </si>
  <si>
    <t>E7.1, E7.6</t>
  </si>
  <si>
    <t>E7.1, E7.7</t>
  </si>
  <si>
    <t>Acoustic Wall Units in 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</si>
</sst>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9">
    <xf numFmtId="0" fontId="0" fillId="0" borderId="0" xfId="0"/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1" fillId="0" borderId="12" xfId="0" applyNumberFormat="1" applyFont="1" applyBorder="1" applyAlignment="1">
      <alignment horizontal="left" wrapText="1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vertical="center"/>
    </xf>
    <xf numFmtId="0" fontId="3" fillId="0" borderId="29" xfId="0" applyFont="1" applyBorder="1" applyAlignment="1" applyProtection="1">
      <alignment vertical="center" wrapText="1"/>
    </xf>
    <xf numFmtId="164" fontId="0" fillId="0" borderId="25" xfId="0" applyNumberForma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left" vertical="center"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0" fillId="0" borderId="0" xfId="0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4" fontId="0" fillId="0" borderId="0" xfId="0" applyNumberFormat="1" applyAlignment="1" applyProtection="1">
      <alignment horizontal="left"/>
    </xf>
    <xf numFmtId="175" fontId="0" fillId="0" borderId="0" xfId="0" applyNumberFormat="1" applyAlignment="1" applyProtection="1">
      <alignment horizontal="left"/>
    </xf>
    <xf numFmtId="175" fontId="1" fillId="0" borderId="12" xfId="0" applyNumberFormat="1" applyFont="1" applyBorder="1" applyAlignment="1" applyProtection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164" fontId="2" fillId="0" borderId="28" xfId="0" applyNumberFormat="1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3" fontId="3" fillId="0" borderId="26" xfId="0" applyNumberFormat="1" applyFont="1" applyBorder="1" applyAlignment="1" applyProtection="1">
      <alignment horizontal="center" vertical="center"/>
    </xf>
    <xf numFmtId="175" fontId="2" fillId="0" borderId="26" xfId="0" applyNumberFormat="1" applyFont="1" applyBorder="1" applyAlignment="1" applyProtection="1">
      <alignment horizontal="right" vertical="center"/>
    </xf>
    <xf numFmtId="175" fontId="2" fillId="0" borderId="27" xfId="0" applyNumberFormat="1" applyFont="1" applyBorder="1" applyAlignment="1" applyProtection="1">
      <alignment horizontal="right" vertical="center"/>
    </xf>
    <xf numFmtId="175" fontId="0" fillId="0" borderId="26" xfId="0" applyNumberFormat="1" applyBorder="1" applyAlignment="1" applyProtection="1">
      <alignment horizontal="right" vertical="center"/>
    </xf>
    <xf numFmtId="175" fontId="0" fillId="0" borderId="27" xfId="0" applyNumberForma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164" fontId="2" fillId="0" borderId="25" xfId="0" applyNumberFormat="1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 wrapText="1"/>
    </xf>
    <xf numFmtId="175" fontId="2" fillId="0" borderId="26" xfId="0" applyNumberFormat="1" applyFont="1" applyBorder="1" applyAlignment="1" applyProtection="1">
      <alignment horizontal="right" vertical="center"/>
      <protection locked="0"/>
    </xf>
    <xf numFmtId="175" fontId="2" fillId="0" borderId="27" xfId="0" applyNumberFormat="1" applyFont="1" applyBorder="1" applyAlignment="1">
      <alignment horizontal="right" vertical="center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838200</xdr:colOff>
      <xdr:row>1</xdr:row>
      <xdr:rowOff>76200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8E6810-BDD7-4996-AA1E-DD51571F1B89}"/>
            </a:ext>
          </a:extLst>
        </xdr:cNvPr>
        <xdr:cNvSpPr txBox="1"/>
      </xdr:nvSpPr>
      <xdr:spPr>
        <a:xfrm>
          <a:off x="4267200" y="2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="75" zoomScaleNormal="100" zoomScaleSheetLayoutView="100" zoomScalePageLayoutView="75" workbookViewId="0">
      <selection activeCell="F6" sqref="F6"/>
    </sheetView>
  </sheetViews>
  <sheetFormatPr defaultRowHeight="12.5" x14ac:dyDescent="0.25"/>
  <cols>
    <col min="1" max="1" width="5.7265625" customWidth="1"/>
    <col min="2" max="2" width="48.1796875" customWidth="1"/>
    <col min="3" max="3" width="12.7265625" customWidth="1"/>
    <col min="4" max="4" width="12.7265625" style="3" customWidth="1"/>
    <col min="5" max="5" width="8.7265625" style="1" customWidth="1"/>
    <col min="6" max="6" width="13.7265625" style="4" customWidth="1"/>
    <col min="7" max="7" width="15.7265625" style="4" customWidth="1"/>
  </cols>
  <sheetData>
    <row r="1" spans="1:7" x14ac:dyDescent="0.25">
      <c r="A1" s="75"/>
      <c r="B1" s="75"/>
      <c r="C1" s="74" t="s">
        <v>37</v>
      </c>
      <c r="D1" s="74"/>
      <c r="E1" s="39"/>
      <c r="F1" s="40"/>
      <c r="G1" s="40"/>
    </row>
    <row r="2" spans="1:7" x14ac:dyDescent="0.25">
      <c r="A2" s="73"/>
      <c r="B2" s="73"/>
      <c r="C2" s="52" t="s">
        <v>0</v>
      </c>
      <c r="D2" s="52"/>
      <c r="E2" s="39"/>
      <c r="F2" s="54"/>
      <c r="G2" s="54"/>
    </row>
    <row r="3" spans="1:7" x14ac:dyDescent="0.25">
      <c r="A3" s="78"/>
      <c r="B3" s="73"/>
      <c r="C3" s="65"/>
      <c r="D3" s="50"/>
      <c r="E3" s="39"/>
      <c r="F3" s="54"/>
      <c r="G3" s="54"/>
    </row>
    <row r="4" spans="1:7" x14ac:dyDescent="0.25">
      <c r="A4" s="30" t="s">
        <v>1</v>
      </c>
      <c r="B4" s="30"/>
      <c r="C4" s="30"/>
      <c r="D4" s="50"/>
      <c r="E4" s="39"/>
      <c r="F4" s="54"/>
      <c r="G4" s="54"/>
    </row>
    <row r="5" spans="1:7" ht="20.5" x14ac:dyDescent="0.25">
      <c r="A5" s="10" t="s">
        <v>2</v>
      </c>
      <c r="B5" s="10" t="s">
        <v>3</v>
      </c>
      <c r="C5" s="11" t="s">
        <v>4</v>
      </c>
      <c r="D5" s="11" t="s">
        <v>5</v>
      </c>
      <c r="E5" s="12" t="s">
        <v>6</v>
      </c>
      <c r="F5" s="55" t="s">
        <v>7</v>
      </c>
      <c r="G5" s="5" t="s">
        <v>8</v>
      </c>
    </row>
    <row r="6" spans="1:7" s="8" customFormat="1" ht="40" customHeight="1" x14ac:dyDescent="0.25">
      <c r="A6" s="66">
        <v>1</v>
      </c>
      <c r="B6" s="67" t="s">
        <v>15</v>
      </c>
      <c r="C6" s="13" t="s">
        <v>32</v>
      </c>
      <c r="D6" s="14" t="s">
        <v>9</v>
      </c>
      <c r="E6" s="15">
        <v>1</v>
      </c>
      <c r="F6" s="68" t="s">
        <v>10</v>
      </c>
      <c r="G6" s="69" t="str">
        <f>IF(OR(ISTEXT(F6),ISBLANK(F6)), "$   - ",ROUND(E6*F6,2))</f>
        <v xml:space="preserve">$   - </v>
      </c>
    </row>
    <row r="7" spans="1:7" s="59" customFormat="1" ht="30" customHeight="1" x14ac:dyDescent="0.25">
      <c r="A7" s="57">
        <f>A6+1</f>
        <v>2</v>
      </c>
      <c r="B7" s="58" t="s">
        <v>16</v>
      </c>
      <c r="C7" s="17" t="s">
        <v>38</v>
      </c>
      <c r="D7" s="14" t="s">
        <v>9</v>
      </c>
      <c r="E7" s="60">
        <v>1</v>
      </c>
      <c r="F7" s="61">
        <v>2500</v>
      </c>
      <c r="G7" s="62">
        <f>IF(OR(ISTEXT(F7),ISBLANK(F7)), "$   - ",ROUND(E7*F7,2))</f>
        <v>2500</v>
      </c>
    </row>
    <row r="8" spans="1:7" s="59" customFormat="1" ht="30" customHeight="1" x14ac:dyDescent="0.25">
      <c r="A8" s="57">
        <f t="shared" ref="A8:A10" si="0">A7+1</f>
        <v>3</v>
      </c>
      <c r="B8" s="58" t="s">
        <v>17</v>
      </c>
      <c r="C8" s="17" t="s">
        <v>38</v>
      </c>
      <c r="D8" s="14" t="s">
        <v>9</v>
      </c>
      <c r="E8" s="60">
        <v>1</v>
      </c>
      <c r="F8" s="61">
        <v>15000</v>
      </c>
      <c r="G8" s="62">
        <f t="shared" ref="G8:G12" si="1">IF(OR(ISTEXT(F8),ISBLANK(F8)), "$   - ",ROUND(E8*F8,2))</f>
        <v>15000</v>
      </c>
    </row>
    <row r="9" spans="1:7" s="59" customFormat="1" ht="40" customHeight="1" x14ac:dyDescent="0.25">
      <c r="A9" s="57">
        <f t="shared" si="0"/>
        <v>4</v>
      </c>
      <c r="B9" s="58" t="s">
        <v>18</v>
      </c>
      <c r="C9" s="17" t="s">
        <v>38</v>
      </c>
      <c r="D9" s="14" t="s">
        <v>9</v>
      </c>
      <c r="E9" s="60">
        <v>1</v>
      </c>
      <c r="F9" s="61">
        <v>10000</v>
      </c>
      <c r="G9" s="62">
        <f t="shared" si="1"/>
        <v>10000</v>
      </c>
    </row>
    <row r="10" spans="1:7" s="59" customFormat="1" ht="30" customHeight="1" x14ac:dyDescent="0.25">
      <c r="A10" s="57">
        <f t="shared" si="0"/>
        <v>5</v>
      </c>
      <c r="B10" s="58" t="s">
        <v>19</v>
      </c>
      <c r="C10" s="17" t="s">
        <v>38</v>
      </c>
      <c r="D10" s="14" t="s">
        <v>9</v>
      </c>
      <c r="E10" s="60">
        <v>1</v>
      </c>
      <c r="F10" s="61">
        <v>2500</v>
      </c>
      <c r="G10" s="62">
        <f t="shared" si="1"/>
        <v>2500</v>
      </c>
    </row>
    <row r="11" spans="1:7" s="59" customFormat="1" ht="30" customHeight="1" x14ac:dyDescent="0.25">
      <c r="A11" s="57">
        <v>6</v>
      </c>
      <c r="B11" s="58" t="s">
        <v>20</v>
      </c>
      <c r="C11" s="17" t="s">
        <v>38</v>
      </c>
      <c r="D11" s="14" t="s">
        <v>9</v>
      </c>
      <c r="E11" s="60">
        <v>1</v>
      </c>
      <c r="F11" s="61">
        <v>2500</v>
      </c>
      <c r="G11" s="62">
        <f t="shared" ref="G11" si="2">IF(OR(ISTEXT(F11),ISBLANK(F11)), "$   - ",ROUND(E11*F11,2))</f>
        <v>2500</v>
      </c>
    </row>
    <row r="12" spans="1:7" s="59" customFormat="1" ht="30" customHeight="1" x14ac:dyDescent="0.25">
      <c r="A12" s="57">
        <v>7</v>
      </c>
      <c r="B12" s="58" t="s">
        <v>21</v>
      </c>
      <c r="C12" s="17" t="s">
        <v>38</v>
      </c>
      <c r="D12" s="14" t="s">
        <v>9</v>
      </c>
      <c r="E12" s="60">
        <v>1</v>
      </c>
      <c r="F12" s="61">
        <v>15000</v>
      </c>
      <c r="G12" s="62">
        <f t="shared" si="1"/>
        <v>15000</v>
      </c>
    </row>
    <row r="13" spans="1:7" s="59" customFormat="1" ht="30" customHeight="1" x14ac:dyDescent="0.25">
      <c r="A13" s="57">
        <v>8</v>
      </c>
      <c r="B13" s="58" t="s">
        <v>22</v>
      </c>
      <c r="C13" s="17" t="s">
        <v>38</v>
      </c>
      <c r="D13" s="14" t="s">
        <v>9</v>
      </c>
      <c r="E13" s="60">
        <v>1</v>
      </c>
      <c r="F13" s="61">
        <v>25000</v>
      </c>
      <c r="G13" s="62">
        <f t="shared" ref="G13" si="3">IF(OR(ISTEXT(F13),ISBLANK(F13)), "$   - ",ROUND(E13*F13,2))</f>
        <v>25000</v>
      </c>
    </row>
    <row r="14" spans="1:7" s="59" customFormat="1" ht="30" customHeight="1" x14ac:dyDescent="0.25">
      <c r="A14" s="57">
        <v>9</v>
      </c>
      <c r="B14" s="58" t="s">
        <v>23</v>
      </c>
      <c r="C14" s="17" t="s">
        <v>38</v>
      </c>
      <c r="D14" s="14" t="s">
        <v>9</v>
      </c>
      <c r="E14" s="60">
        <v>1</v>
      </c>
      <c r="F14" s="61">
        <v>6000</v>
      </c>
      <c r="G14" s="62">
        <f t="shared" ref="G14" si="4">IF(OR(ISTEXT(F14),ISBLANK(F14)), "$   - ",ROUND(E14*F14,2))</f>
        <v>6000</v>
      </c>
    </row>
    <row r="15" spans="1:7" s="59" customFormat="1" ht="30" customHeight="1" x14ac:dyDescent="0.25">
      <c r="A15" s="57">
        <v>10</v>
      </c>
      <c r="B15" s="58" t="s">
        <v>28</v>
      </c>
      <c r="C15" s="17" t="s">
        <v>38</v>
      </c>
      <c r="D15" s="14" t="s">
        <v>9</v>
      </c>
      <c r="E15" s="60">
        <v>1</v>
      </c>
      <c r="F15" s="61">
        <v>15000</v>
      </c>
      <c r="G15" s="62">
        <f t="shared" ref="G15:G22" si="5">IF(OR(ISTEXT(F15),ISBLANK(F15)), "$   - ",ROUND(E15*F15,2))</f>
        <v>15000</v>
      </c>
    </row>
    <row r="16" spans="1:7" s="59" customFormat="1" ht="50.15" customHeight="1" x14ac:dyDescent="0.25">
      <c r="A16" s="57">
        <v>11</v>
      </c>
      <c r="B16" s="58" t="s">
        <v>25</v>
      </c>
      <c r="C16" s="17" t="s">
        <v>38</v>
      </c>
      <c r="D16" s="14" t="s">
        <v>9</v>
      </c>
      <c r="E16" s="60">
        <v>1</v>
      </c>
      <c r="F16" s="61">
        <v>20000</v>
      </c>
      <c r="G16" s="62">
        <f t="shared" si="5"/>
        <v>20000</v>
      </c>
    </row>
    <row r="17" spans="1:7" s="59" customFormat="1" ht="50.15" customHeight="1" x14ac:dyDescent="0.25">
      <c r="A17" s="57">
        <v>12</v>
      </c>
      <c r="B17" s="58" t="s">
        <v>26</v>
      </c>
      <c r="C17" s="17" t="s">
        <v>38</v>
      </c>
      <c r="D17" s="14" t="s">
        <v>9</v>
      </c>
      <c r="E17" s="60">
        <v>1</v>
      </c>
      <c r="F17" s="61">
        <v>90000</v>
      </c>
      <c r="G17" s="62">
        <f t="shared" si="5"/>
        <v>90000</v>
      </c>
    </row>
    <row r="18" spans="1:7" s="59" customFormat="1" ht="50.15" customHeight="1" x14ac:dyDescent="0.25">
      <c r="A18" s="57">
        <v>13</v>
      </c>
      <c r="B18" s="58" t="s">
        <v>27</v>
      </c>
      <c r="C18" s="17" t="s">
        <v>38</v>
      </c>
      <c r="D18" s="14" t="s">
        <v>9</v>
      </c>
      <c r="E18" s="60">
        <v>1</v>
      </c>
      <c r="F18" s="61">
        <v>5000</v>
      </c>
      <c r="G18" s="62">
        <f t="shared" si="5"/>
        <v>5000</v>
      </c>
    </row>
    <row r="19" spans="1:7" s="59" customFormat="1" ht="50.15" customHeight="1" x14ac:dyDescent="0.25">
      <c r="A19" s="57">
        <v>14</v>
      </c>
      <c r="B19" s="58" t="s">
        <v>29</v>
      </c>
      <c r="C19" s="17" t="s">
        <v>38</v>
      </c>
      <c r="D19" s="14" t="s">
        <v>9</v>
      </c>
      <c r="E19" s="60">
        <v>1</v>
      </c>
      <c r="F19" s="61">
        <v>10000</v>
      </c>
      <c r="G19" s="62">
        <f t="shared" si="5"/>
        <v>10000</v>
      </c>
    </row>
    <row r="20" spans="1:7" s="59" customFormat="1" ht="65.150000000000006" customHeight="1" x14ac:dyDescent="0.25">
      <c r="A20" s="57">
        <v>15</v>
      </c>
      <c r="B20" s="58" t="s">
        <v>30</v>
      </c>
      <c r="C20" s="17" t="s">
        <v>38</v>
      </c>
      <c r="D20" s="14" t="s">
        <v>9</v>
      </c>
      <c r="E20" s="60">
        <v>1</v>
      </c>
      <c r="F20" s="61">
        <v>60000</v>
      </c>
      <c r="G20" s="62">
        <f t="shared" si="5"/>
        <v>60000</v>
      </c>
    </row>
    <row r="21" spans="1:7" s="59" customFormat="1" ht="30" customHeight="1" x14ac:dyDescent="0.25">
      <c r="A21" s="57">
        <v>16</v>
      </c>
      <c r="B21" s="58" t="s">
        <v>24</v>
      </c>
      <c r="C21" s="17" t="s">
        <v>38</v>
      </c>
      <c r="D21" s="14" t="s">
        <v>9</v>
      </c>
      <c r="E21" s="60">
        <v>1</v>
      </c>
      <c r="F21" s="61">
        <v>25000</v>
      </c>
      <c r="G21" s="62">
        <f t="shared" si="5"/>
        <v>25000</v>
      </c>
    </row>
    <row r="22" spans="1:7" s="59" customFormat="1" ht="30" customHeight="1" x14ac:dyDescent="0.25">
      <c r="A22" s="57">
        <v>17</v>
      </c>
      <c r="B22" s="58" t="s">
        <v>31</v>
      </c>
      <c r="C22" s="17" t="s">
        <v>38</v>
      </c>
      <c r="D22" s="14" t="s">
        <v>9</v>
      </c>
      <c r="E22" s="60">
        <v>1</v>
      </c>
      <c r="F22" s="61">
        <v>10000</v>
      </c>
      <c r="G22" s="62">
        <f t="shared" si="5"/>
        <v>10000</v>
      </c>
    </row>
    <row r="23" spans="1:7" s="8" customFormat="1" ht="28" customHeight="1" thickBot="1" x14ac:dyDescent="0.3">
      <c r="A23" s="16"/>
      <c r="B23" s="17"/>
      <c r="C23" s="17"/>
      <c r="D23" s="14"/>
      <c r="E23" s="15"/>
      <c r="F23" s="63"/>
      <c r="G23" s="64"/>
    </row>
    <row r="24" spans="1:7" ht="14.5" thickTop="1" x14ac:dyDescent="0.3">
      <c r="A24" s="20"/>
      <c r="B24" s="21"/>
      <c r="C24" s="21"/>
      <c r="D24" s="22"/>
      <c r="E24" s="23"/>
      <c r="F24" s="24"/>
      <c r="G24" s="25"/>
    </row>
    <row r="25" spans="1:7" ht="14" x14ac:dyDescent="0.3">
      <c r="A25" s="26"/>
      <c r="B25" s="27"/>
      <c r="C25" s="27"/>
      <c r="D25" s="28"/>
      <c r="E25" s="29"/>
      <c r="F25" s="76"/>
      <c r="G25" s="77"/>
    </row>
    <row r="26" spans="1:7" ht="14" x14ac:dyDescent="0.3">
      <c r="A26" s="26" t="s">
        <v>11</v>
      </c>
      <c r="B26" s="30"/>
      <c r="C26" s="30"/>
      <c r="D26" s="28"/>
      <c r="E26" s="29"/>
      <c r="F26" s="70">
        <f>SUM(G6:G23)</f>
        <v>313500</v>
      </c>
      <c r="G26" s="71"/>
    </row>
    <row r="27" spans="1:7" ht="14" x14ac:dyDescent="0.3">
      <c r="A27" s="31"/>
      <c r="B27" s="32"/>
      <c r="C27" s="32"/>
      <c r="D27" s="33"/>
      <c r="E27" s="34"/>
      <c r="F27" s="35"/>
      <c r="G27" s="35"/>
    </row>
    <row r="28" spans="1:7" x14ac:dyDescent="0.25">
      <c r="A28" s="36"/>
      <c r="B28" s="37"/>
      <c r="C28" s="37"/>
      <c r="D28" s="38"/>
      <c r="E28" s="39"/>
      <c r="F28" s="40"/>
      <c r="G28" s="41"/>
    </row>
    <row r="29" spans="1:7" ht="50.15" customHeight="1" x14ac:dyDescent="0.25">
      <c r="A29" s="42"/>
      <c r="B29" s="37"/>
      <c r="C29" s="37"/>
      <c r="D29" s="38"/>
      <c r="E29" s="43"/>
      <c r="F29" s="44"/>
      <c r="G29" s="45"/>
    </row>
    <row r="30" spans="1:7" x14ac:dyDescent="0.25">
      <c r="A30" s="42"/>
      <c r="B30" s="37"/>
      <c r="C30" s="37"/>
      <c r="D30" s="38"/>
      <c r="E30" s="72" t="s">
        <v>12</v>
      </c>
      <c r="F30" s="72"/>
      <c r="G30" s="46"/>
    </row>
    <row r="31" spans="1:7" x14ac:dyDescent="0.25">
      <c r="A31" s="47"/>
      <c r="B31" s="48"/>
      <c r="C31" s="48"/>
      <c r="D31" s="49"/>
      <c r="E31" s="43"/>
      <c r="F31" s="44"/>
      <c r="G31" s="45"/>
    </row>
    <row r="32" spans="1:7" x14ac:dyDescent="0.25">
      <c r="A32" s="30"/>
      <c r="B32" s="30"/>
      <c r="C32" s="30"/>
      <c r="D32" s="50"/>
      <c r="E32" s="39"/>
      <c r="F32" s="40"/>
      <c r="G32" s="40"/>
    </row>
    <row r="33" spans="1:7" ht="60" customHeight="1" x14ac:dyDescent="0.3">
      <c r="A33" s="51"/>
      <c r="B33" s="30"/>
      <c r="C33" s="30"/>
      <c r="D33" s="50"/>
      <c r="E33" s="39"/>
      <c r="F33" s="40"/>
      <c r="G33" s="40"/>
    </row>
    <row r="34" spans="1:7" ht="13" x14ac:dyDescent="0.3">
      <c r="A34" s="51" t="s">
        <v>13</v>
      </c>
      <c r="B34" s="30"/>
      <c r="C34" s="30"/>
      <c r="D34" s="50"/>
      <c r="E34" s="39"/>
      <c r="F34" s="53"/>
      <c r="G34" s="53"/>
    </row>
    <row r="35" spans="1:7" ht="20.5" x14ac:dyDescent="0.25">
      <c r="A35" s="10" t="s">
        <v>2</v>
      </c>
      <c r="B35" s="10" t="s">
        <v>3</v>
      </c>
      <c r="C35" s="11" t="s">
        <v>4</v>
      </c>
      <c r="D35" s="11" t="s">
        <v>5</v>
      </c>
      <c r="E35" s="12" t="s">
        <v>6</v>
      </c>
      <c r="F35" s="56" t="s">
        <v>7</v>
      </c>
      <c r="G35" s="2" t="s">
        <v>8</v>
      </c>
    </row>
    <row r="36" spans="1:7" s="9" customFormat="1" ht="25" customHeight="1" x14ac:dyDescent="0.25">
      <c r="A36" s="18">
        <v>19</v>
      </c>
      <c r="B36" s="19" t="s">
        <v>14</v>
      </c>
      <c r="C36" s="19" t="s">
        <v>39</v>
      </c>
      <c r="D36" s="14" t="s">
        <v>9</v>
      </c>
      <c r="E36" s="15">
        <v>1</v>
      </c>
      <c r="F36" s="6" t="s">
        <v>10</v>
      </c>
      <c r="G36" s="7" t="str">
        <f>IF(OR(ISTEXT(F36),ISBLANK(F36)), "$   - ",ROUND(E36*F36,2))</f>
        <v xml:space="preserve">$   - </v>
      </c>
    </row>
    <row r="37" spans="1:7" s="9" customFormat="1" ht="25" customHeight="1" x14ac:dyDescent="0.25">
      <c r="A37" s="18">
        <v>20</v>
      </c>
      <c r="B37" s="19" t="s">
        <v>45</v>
      </c>
      <c r="C37" s="19" t="s">
        <v>44</v>
      </c>
      <c r="D37" s="14" t="s">
        <v>9</v>
      </c>
      <c r="E37" s="15">
        <v>1</v>
      </c>
      <c r="F37" s="6" t="s">
        <v>10</v>
      </c>
      <c r="G37" s="7" t="str">
        <f t="shared" ref="G37" si="6">IF(OR(ISTEXT(F37),ISBLANK(F37)), "$   - ",ROUND(E37*F37,2))</f>
        <v xml:space="preserve">$   - </v>
      </c>
    </row>
    <row r="38" spans="1:7" s="9" customFormat="1" ht="25" customHeight="1" x14ac:dyDescent="0.25">
      <c r="A38" s="18">
        <v>21</v>
      </c>
      <c r="B38" s="19" t="s">
        <v>34</v>
      </c>
      <c r="C38" s="19" t="s">
        <v>40</v>
      </c>
      <c r="D38" s="14" t="s">
        <v>9</v>
      </c>
      <c r="E38" s="15">
        <v>1</v>
      </c>
      <c r="F38" s="6" t="s">
        <v>10</v>
      </c>
      <c r="G38" s="7" t="str">
        <f t="shared" ref="G38" si="7">IF(OR(ISTEXT(F38),ISBLANK(F38)), "$   - ",ROUND(E38*F38,2))</f>
        <v xml:space="preserve">$   - </v>
      </c>
    </row>
    <row r="39" spans="1:7" ht="25" customHeight="1" x14ac:dyDescent="0.25">
      <c r="A39" s="18">
        <v>22</v>
      </c>
      <c r="B39" s="19" t="s">
        <v>35</v>
      </c>
      <c r="C39" s="19" t="s">
        <v>41</v>
      </c>
      <c r="D39" s="14" t="s">
        <v>9</v>
      </c>
      <c r="E39" s="15">
        <v>1</v>
      </c>
      <c r="F39" s="6" t="s">
        <v>10</v>
      </c>
      <c r="G39" s="7" t="str">
        <f t="shared" ref="G39:G40" si="8">IF(OR(ISTEXT(F39),ISBLANK(F39)), "$   - ",ROUND(E39*F39,2))</f>
        <v xml:space="preserve">$   - </v>
      </c>
    </row>
    <row r="40" spans="1:7" ht="25" customHeight="1" x14ac:dyDescent="0.25">
      <c r="A40" s="18">
        <v>23</v>
      </c>
      <c r="B40" s="19" t="s">
        <v>33</v>
      </c>
      <c r="C40" s="19" t="s">
        <v>42</v>
      </c>
      <c r="D40" s="14" t="s">
        <v>9</v>
      </c>
      <c r="E40" s="15">
        <v>1</v>
      </c>
      <c r="F40" s="6" t="s">
        <v>10</v>
      </c>
      <c r="G40" s="7" t="str">
        <f t="shared" si="8"/>
        <v xml:space="preserve">$   - </v>
      </c>
    </row>
    <row r="41" spans="1:7" ht="25" customHeight="1" x14ac:dyDescent="0.25">
      <c r="A41" s="18">
        <v>24</v>
      </c>
      <c r="B41" s="19" t="s">
        <v>36</v>
      </c>
      <c r="C41" s="19" t="s">
        <v>43</v>
      </c>
      <c r="D41" s="14" t="s">
        <v>9</v>
      </c>
      <c r="E41" s="15">
        <v>1</v>
      </c>
      <c r="F41" s="6" t="s">
        <v>10</v>
      </c>
      <c r="G41" s="7" t="str">
        <f t="shared" ref="G41" si="9">IF(OR(ISTEXT(F41),ISBLANK(F41)), "$   - ",ROUND(E41*F41,2))</f>
        <v xml:space="preserve">$   - </v>
      </c>
    </row>
  </sheetData>
  <sheetProtection algorithmName="SHA-512" hashValue="BaJmKCMQFI5DEmlI5iINphDaNo3hMCwJkgWYjg3XVtWrKEdx5QQyWKtm1oVq/AvETdMn2935EUMuS9FpFVPs2Q==" saltValue="qFLD9cL+qQdBEs5Ki8wfLQ==" spinCount="100000" sheet="1" selectLockedCells="1"/>
  <mergeCells count="7">
    <mergeCell ref="F26:G26"/>
    <mergeCell ref="E30:F30"/>
    <mergeCell ref="A2:B2"/>
    <mergeCell ref="C1:D1"/>
    <mergeCell ref="A1:B1"/>
    <mergeCell ref="F25:G2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 F36:F4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3" fitToHeight="0" orientation="portrait" r:id="rId1"/>
  <headerFooter alignWithMargins="0">
    <oddHeader xml:space="preserve">&amp;LThe City of Winnipeg
Tender No.556-2024B Addendum 7
&amp;C                     &amp;R Bid Submission
Page &amp;P           </oddHeader>
    <oddFooter xml:space="preserve">&amp;R             </oddFooter>
  </headerFooter>
  <ignoredErrors>
    <ignoredError sqref="G7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3" ma:contentTypeDescription="Create a new document." ma:contentTypeScope="" ma:versionID="ce353fb861b6bcd898619a3bd65ffec6">
  <xsd:schema xmlns:xsd="http://www.w3.org/2001/XMLSchema" xmlns:xs="http://www.w3.org/2001/XMLSchema" xmlns:p="http://schemas.microsoft.com/office/2006/metadata/properties" xmlns:ns3="06ada51f-9c80-420f-ba72-d05966e91597" xmlns:ns4="790fb1fe-f3d3-476e-bbbc-e378c291d159" targetNamespace="http://schemas.microsoft.com/office/2006/metadata/properties" ma:root="true" ma:fieldsID="da8bca9a6d1fd49ba32649c392c301ca" ns3:_="" ns4:_="">
    <xsd:import namespace="06ada51f-9c80-420f-ba72-d05966e91597"/>
    <xsd:import namespace="790fb1fe-f3d3-476e-bbbc-e378c291d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5728A0-A2CB-4A55-8CD5-31540C19EAE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90fb1fe-f3d3-476e-bbbc-e378c291d159"/>
    <ds:schemaRef ds:uri="http://purl.org/dc/elements/1.1/"/>
    <ds:schemaRef ds:uri="http://schemas.microsoft.com/office/2006/metadata/properties"/>
    <ds:schemaRef ds:uri="06ada51f-9c80-420f-ba72-d05966e9159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6E4E5E-7131-41E5-9F36-0EC51F491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7FAE83-A5A2-489C-A26F-2799919162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cp:lastPrinted>2024-09-18T16:58:06Z</cp:lastPrinted>
  <dcterms:created xsi:type="dcterms:W3CDTF">1999-10-18T14:40:40Z</dcterms:created>
  <dcterms:modified xsi:type="dcterms:W3CDTF">2024-11-05T22:20:13Z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